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1315" windowHeight="1000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31" i="1" l="1"/>
  <c r="J33" i="1"/>
  <c r="J44" i="1"/>
  <c r="C15" i="1"/>
  <c r="C44" i="1" s="1"/>
</calcChain>
</file>

<file path=xl/sharedStrings.xml><?xml version="1.0" encoding="utf-8"?>
<sst xmlns="http://schemas.openxmlformats.org/spreadsheetml/2006/main" count="57" uniqueCount="53">
  <si>
    <t>Innbetalinger og beholdninger:</t>
  </si>
  <si>
    <t>Utbetaling og beholdninger:</t>
  </si>
  <si>
    <t>Beholdninger:</t>
  </si>
  <si>
    <t xml:space="preserve"> </t>
  </si>
  <si>
    <t>Drift vellet</t>
  </si>
  <si>
    <t>Containerkjøring</t>
  </si>
  <si>
    <t>Kasse</t>
  </si>
  <si>
    <t>Dugnad/strandrydding</t>
  </si>
  <si>
    <t>Bank</t>
  </si>
  <si>
    <t>Avgifter</t>
  </si>
  <si>
    <t>Festeavgift</t>
  </si>
  <si>
    <t>Vannavgift</t>
  </si>
  <si>
    <t>Renovasjon</t>
  </si>
  <si>
    <t>Totalt</t>
  </si>
  <si>
    <t>Sum beholdninger</t>
  </si>
  <si>
    <t>Div prosjekter/ oppuss. Vellet</t>
  </si>
  <si>
    <t>Vannsystem</t>
  </si>
  <si>
    <t>Innbetalinger:</t>
  </si>
  <si>
    <t>Honorarer</t>
  </si>
  <si>
    <t>Renter</t>
  </si>
  <si>
    <t>Porto/papir</t>
  </si>
  <si>
    <t>Kontingenter</t>
  </si>
  <si>
    <t>Postombæring</t>
  </si>
  <si>
    <t>Dugnadsavgifter</t>
  </si>
  <si>
    <t>Fellesstyret</t>
  </si>
  <si>
    <t>Strøm inn</t>
  </si>
  <si>
    <t>Utleie vellet</t>
  </si>
  <si>
    <t>Advokathonorar</t>
  </si>
  <si>
    <t>Provisjon salg hytter</t>
  </si>
  <si>
    <t>Telefon</t>
  </si>
  <si>
    <t>Diverse inntekter</t>
  </si>
  <si>
    <t>Vaktmester</t>
  </si>
  <si>
    <t>Inntekter toalett</t>
  </si>
  <si>
    <t>Traktor</t>
  </si>
  <si>
    <t>Strøm ut</t>
  </si>
  <si>
    <t>Sum innbetalinger:</t>
  </si>
  <si>
    <t>Forsikring</t>
  </si>
  <si>
    <t>Bankgebyrer</t>
  </si>
  <si>
    <t>Sum utbetalinger</t>
  </si>
  <si>
    <t>Utgående beholdninger:</t>
  </si>
  <si>
    <t>Sum totalt</t>
  </si>
  <si>
    <t>.</t>
  </si>
  <si>
    <t>Tilsk. Friluftsetat, planter</t>
  </si>
  <si>
    <t>Barnas dag</t>
  </si>
  <si>
    <t>Bank Velfor.</t>
  </si>
  <si>
    <t>Diverse kostnader flåte/sand</t>
  </si>
  <si>
    <t>Oppuss. Vellet</t>
  </si>
  <si>
    <t>Regnskap Bleikøya velforening 2013</t>
  </si>
  <si>
    <t>Traktorkjøring</t>
  </si>
  <si>
    <t>Septikktømming</t>
  </si>
  <si>
    <t>St Hans</t>
  </si>
  <si>
    <t>Bet. Adv. søksmål</t>
  </si>
  <si>
    <t>(inkl. 12 981,67 søksmål-beholdning)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</si>
</sst>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3" fontId="7" fillId="0" borderId="0" xfId="1" applyNumberFormat="1" applyFont="1" applyFill="1" applyBorder="1"/>
    <xf numFmtId="0" fontId="2" fillId="0" borderId="1" xfId="1" applyFont="1" applyFill="1" applyBorder="1"/>
    <xf numFmtId="0" fontId="1" fillId="0" borderId="2" xfId="1" applyFill="1" applyBorder="1"/>
    <xf numFmtId="0" fontId="1" fillId="0" borderId="3" xfId="1" applyFill="1" applyBorder="1"/>
    <xf numFmtId="0" fontId="1" fillId="0" borderId="0" xfId="1" applyFill="1" applyBorder="1"/>
    <xf numFmtId="0" fontId="0" fillId="0" borderId="0" xfId="0" applyFill="1" applyBorder="1"/>
    <xf numFmtId="0" fontId="3" fillId="0" borderId="3" xfId="1" applyFont="1" applyFill="1" applyBorder="1"/>
    <xf numFmtId="0" fontId="4" fillId="0" borderId="0" xfId="1" applyFont="1" applyFill="1" applyBorder="1"/>
    <xf numFmtId="0" fontId="3" fillId="0" borderId="0" xfId="1" applyFont="1" applyFill="1" applyBorder="1"/>
    <xf numFmtId="0" fontId="4" fillId="0" borderId="3" xfId="1" applyFont="1" applyFill="1" applyBorder="1"/>
    <xf numFmtId="0" fontId="6" fillId="0" borderId="3" xfId="1" applyFont="1" applyFill="1" applyBorder="1"/>
    <xf numFmtId="4" fontId="4" fillId="0" borderId="0" xfId="1" applyNumberFormat="1" applyFont="1" applyFill="1" applyBorder="1"/>
    <xf numFmtId="2" fontId="5" fillId="0" borderId="0" xfId="1" applyNumberFormat="1" applyFont="1" applyFill="1" applyBorder="1"/>
    <xf numFmtId="3" fontId="4" fillId="0" borderId="0" xfId="1" applyNumberFormat="1" applyFont="1" applyFill="1" applyBorder="1"/>
    <xf numFmtId="2" fontId="7" fillId="0" borderId="0" xfId="1" applyNumberFormat="1" applyFont="1" applyFill="1" applyBorder="1"/>
    <xf numFmtId="0" fontId="7" fillId="0" borderId="0" xfId="1" applyFont="1" applyFill="1" applyBorder="1"/>
    <xf numFmtId="0" fontId="8" fillId="0" borderId="0" xfId="1" applyFont="1" applyFill="1" applyBorder="1"/>
    <xf numFmtId="0" fontId="9" fillId="0" borderId="0" xfId="1" applyFont="1" applyFill="1" applyBorder="1"/>
    <xf numFmtId="0" fontId="6" fillId="0" borderId="0" xfId="1" applyFont="1" applyFill="1" applyBorder="1"/>
    <xf numFmtId="4" fontId="6" fillId="0" borderId="0" xfId="1" applyNumberFormat="1" applyFont="1" applyFill="1" applyBorder="1"/>
    <xf numFmtId="3" fontId="6" fillId="0" borderId="0" xfId="1" applyNumberFormat="1" applyFont="1" applyFill="1" applyBorder="1"/>
    <xf numFmtId="164" fontId="5" fillId="0" borderId="0" xfId="1" applyNumberFormat="1" applyFont="1" applyFill="1" applyBorder="1"/>
    <xf numFmtId="0" fontId="1" fillId="0" borderId="4" xfId="1" applyFill="1" applyBorder="1"/>
    <xf numFmtId="0" fontId="1" fillId="0" borderId="5" xfId="1" applyFill="1" applyBorder="1"/>
    <xf numFmtId="0" fontId="4" fillId="0" borderId="5" xfId="1" applyFont="1" applyFill="1" applyBorder="1"/>
    <xf numFmtId="4" fontId="4" fillId="0" borderId="5" xfId="1" applyNumberFormat="1" applyFont="1" applyFill="1" applyBorder="1"/>
    <xf numFmtId="4" fontId="10" fillId="0" borderId="0" xfId="0" applyNumberFormat="1" applyFont="1" applyBorder="1"/>
    <xf numFmtId="0" fontId="0" fillId="0" borderId="3" xfId="0" applyBorder="1"/>
    <xf numFmtId="0" fontId="0" fillId="0" borderId="0" xfId="0" applyBorder="1"/>
    <xf numFmtId="4" fontId="6" fillId="0" borderId="5" xfId="1" applyNumberFormat="1" applyFont="1" applyFill="1" applyBorder="1"/>
    <xf numFmtId="0" fontId="6" fillId="0" borderId="6" xfId="1" applyFont="1" applyFill="1" applyBorder="1"/>
    <xf numFmtId="0" fontId="6" fillId="0" borderId="7" xfId="1" applyFont="1" applyFill="1" applyBorder="1"/>
    <xf numFmtId="4" fontId="6" fillId="0" borderId="7" xfId="1" applyNumberFormat="1" applyFont="1" applyFill="1" applyBorder="1"/>
    <xf numFmtId="3" fontId="6" fillId="0" borderId="7" xfId="1" applyNumberFormat="1" applyFont="1" applyFill="1" applyBorder="1"/>
    <xf numFmtId="0" fontId="4" fillId="0" borderId="7" xfId="1" applyFont="1" applyFill="1" applyBorder="1"/>
    <xf numFmtId="4" fontId="6" fillId="0" borderId="8" xfId="1" applyNumberFormat="1" applyFont="1" applyFill="1" applyBorder="1"/>
    <xf numFmtId="0" fontId="11" fillId="0" borderId="0" xfId="1" applyFont="1" applyFill="1" applyBorder="1"/>
    <xf numFmtId="4" fontId="11" fillId="0" borderId="5" xfId="1" applyNumberFormat="1" applyFont="1" applyFill="1" applyBorder="1"/>
    <xf numFmtId="2" fontId="12" fillId="0" borderId="0" xfId="1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workbookViewId="0">
      <selection activeCell="I39" sqref="I39"/>
    </sheetView>
  </sheetViews>
  <sheetFormatPr baseColWidth="10" defaultRowHeight="15" x14ac:dyDescent="0.25"/>
  <cols>
    <col min="3" max="3" width="14.140625" customWidth="1"/>
    <col min="6" max="6" width="7.42578125" customWidth="1"/>
    <col min="10" max="10" width="13.7109375" customWidth="1"/>
  </cols>
  <sheetData>
    <row r="1" spans="1:10" ht="18" x14ac:dyDescent="0.25">
      <c r="A1" s="2" t="s">
        <v>47</v>
      </c>
      <c r="B1" s="3"/>
      <c r="C1" s="3"/>
      <c r="D1" s="3"/>
      <c r="E1" s="3"/>
      <c r="F1" s="3"/>
      <c r="G1" s="3"/>
      <c r="H1" s="3"/>
      <c r="I1" s="3"/>
      <c r="J1" s="23"/>
    </row>
    <row r="2" spans="1:10" x14ac:dyDescent="0.25">
      <c r="A2" s="4"/>
      <c r="B2" s="5"/>
      <c r="C2" s="5"/>
      <c r="D2" s="5"/>
      <c r="E2" s="5"/>
      <c r="F2" s="5"/>
      <c r="G2" s="5"/>
      <c r="H2" s="5"/>
      <c r="I2" s="5"/>
      <c r="J2" s="24"/>
    </row>
    <row r="3" spans="1:10" x14ac:dyDescent="0.25">
      <c r="A3" s="4"/>
      <c r="B3" s="5"/>
      <c r="C3" s="5"/>
      <c r="D3" s="5"/>
      <c r="E3" s="5"/>
      <c r="F3" s="5"/>
      <c r="G3" s="5"/>
      <c r="H3" s="5"/>
      <c r="I3" s="5"/>
      <c r="J3" s="24"/>
    </row>
    <row r="4" spans="1:10" x14ac:dyDescent="0.25">
      <c r="A4" s="7" t="s">
        <v>0</v>
      </c>
      <c r="B4" s="8"/>
      <c r="C4" s="8"/>
      <c r="D4" s="8"/>
      <c r="E4" s="8"/>
      <c r="F4" s="8"/>
      <c r="G4" s="9" t="s">
        <v>1</v>
      </c>
      <c r="H4" s="8"/>
      <c r="I4" s="8"/>
      <c r="J4" s="25"/>
    </row>
    <row r="5" spans="1:10" x14ac:dyDescent="0.25">
      <c r="A5" s="10"/>
      <c r="B5" s="8"/>
      <c r="C5" s="8"/>
      <c r="D5" s="8"/>
      <c r="E5" s="8"/>
      <c r="F5" s="8"/>
      <c r="G5" s="8"/>
      <c r="H5" s="8"/>
      <c r="I5" s="8"/>
      <c r="J5" s="25"/>
    </row>
    <row r="6" spans="1:10" x14ac:dyDescent="0.25">
      <c r="A6" s="11" t="s">
        <v>2</v>
      </c>
      <c r="B6" s="8"/>
      <c r="C6" s="8"/>
      <c r="D6" s="8"/>
      <c r="E6" s="8"/>
      <c r="F6" s="8" t="s">
        <v>3</v>
      </c>
      <c r="G6" s="8" t="s">
        <v>4</v>
      </c>
      <c r="H6" s="8"/>
      <c r="I6" s="8"/>
      <c r="J6" s="26">
        <v>38013.32</v>
      </c>
    </row>
    <row r="7" spans="1:10" x14ac:dyDescent="0.25">
      <c r="A7" s="11"/>
      <c r="B7" s="8"/>
      <c r="C7" s="8"/>
      <c r="D7" s="8"/>
      <c r="E7" s="8"/>
      <c r="F7" s="8"/>
      <c r="G7" s="8" t="s">
        <v>46</v>
      </c>
      <c r="H7" s="8"/>
      <c r="I7" s="8"/>
      <c r="J7" s="26"/>
    </row>
    <row r="8" spans="1:10" x14ac:dyDescent="0.25">
      <c r="A8" s="10"/>
      <c r="B8" s="8"/>
      <c r="C8" s="8"/>
      <c r="D8" s="8"/>
      <c r="E8" s="13"/>
      <c r="F8" s="8"/>
      <c r="G8" s="8" t="s">
        <v>5</v>
      </c>
      <c r="H8" s="8"/>
      <c r="I8" s="8"/>
      <c r="J8" s="26">
        <v>42765</v>
      </c>
    </row>
    <row r="9" spans="1:10" x14ac:dyDescent="0.25">
      <c r="A9" s="10" t="s">
        <v>6</v>
      </c>
      <c r="B9" s="8"/>
      <c r="C9" s="12">
        <v>933</v>
      </c>
      <c r="D9" s="14"/>
      <c r="E9" s="13"/>
      <c r="F9" s="8"/>
      <c r="G9" s="8" t="s">
        <v>7</v>
      </c>
      <c r="H9" s="8"/>
      <c r="I9" s="8"/>
      <c r="J9" s="26">
        <v>41175</v>
      </c>
    </row>
    <row r="10" spans="1:10" x14ac:dyDescent="0.25">
      <c r="A10" s="10" t="s">
        <v>8</v>
      </c>
      <c r="B10" s="8"/>
      <c r="C10" s="27">
        <v>351516.51</v>
      </c>
      <c r="D10" s="14"/>
      <c r="E10" s="15"/>
      <c r="F10" s="8"/>
      <c r="G10" s="8" t="s">
        <v>9</v>
      </c>
      <c r="H10" s="8" t="s">
        <v>10</v>
      </c>
      <c r="I10" s="8"/>
      <c r="J10" s="26"/>
    </row>
    <row r="11" spans="1:10" x14ac:dyDescent="0.25">
      <c r="A11" s="10" t="s">
        <v>52</v>
      </c>
      <c r="B11" s="8"/>
      <c r="C11" s="12"/>
      <c r="D11" s="14"/>
      <c r="E11" s="16"/>
      <c r="F11" s="8"/>
      <c r="G11" s="8"/>
      <c r="H11" s="8" t="s">
        <v>11</v>
      </c>
      <c r="I11" s="8"/>
      <c r="J11" s="26"/>
    </row>
    <row r="12" spans="1:10" x14ac:dyDescent="0.25">
      <c r="A12" s="10"/>
      <c r="B12" s="8"/>
      <c r="C12" s="12"/>
      <c r="D12" s="14"/>
      <c r="E12" s="16"/>
      <c r="F12" s="8"/>
      <c r="G12" s="8"/>
      <c r="H12" s="8" t="s">
        <v>49</v>
      </c>
      <c r="I12" s="8"/>
      <c r="J12" s="26"/>
    </row>
    <row r="13" spans="1:10" x14ac:dyDescent="0.25">
      <c r="A13" s="10"/>
      <c r="B13" s="8"/>
      <c r="C13" s="12"/>
      <c r="D13" s="8"/>
      <c r="E13" s="16"/>
      <c r="F13" s="8"/>
      <c r="G13" s="8"/>
      <c r="H13" s="8" t="s">
        <v>12</v>
      </c>
      <c r="I13" s="8"/>
      <c r="J13" s="26"/>
    </row>
    <row r="14" spans="1:10" x14ac:dyDescent="0.25">
      <c r="A14" s="10"/>
      <c r="B14" s="8"/>
      <c r="C14" s="12"/>
      <c r="D14" s="14"/>
      <c r="E14" s="16"/>
      <c r="F14" s="8"/>
      <c r="G14" s="8"/>
      <c r="H14" s="8" t="s">
        <v>13</v>
      </c>
      <c r="I14" s="8"/>
      <c r="J14" s="26">
        <v>182468</v>
      </c>
    </row>
    <row r="15" spans="1:10" x14ac:dyDescent="0.25">
      <c r="A15" s="10" t="s">
        <v>14</v>
      </c>
      <c r="B15" s="8"/>
      <c r="C15" s="12">
        <f>SUM(C9:C14)</f>
        <v>352449.51</v>
      </c>
      <c r="D15" s="14"/>
      <c r="E15" s="16"/>
      <c r="F15" s="8"/>
      <c r="G15" s="8" t="s">
        <v>15</v>
      </c>
      <c r="H15" s="8"/>
      <c r="I15" s="8"/>
      <c r="J15" s="26"/>
    </row>
    <row r="16" spans="1:10" x14ac:dyDescent="0.25">
      <c r="A16" s="10"/>
      <c r="B16" s="8"/>
      <c r="C16" s="12"/>
      <c r="D16" s="14"/>
      <c r="E16" s="16"/>
      <c r="F16" s="8"/>
      <c r="G16" s="8" t="s">
        <v>16</v>
      </c>
      <c r="H16" s="8"/>
      <c r="I16" s="8"/>
      <c r="J16" s="26">
        <v>35252</v>
      </c>
    </row>
    <row r="17" spans="1:10" x14ac:dyDescent="0.25">
      <c r="A17" s="11" t="s">
        <v>17</v>
      </c>
      <c r="B17" s="8"/>
      <c r="C17" s="12"/>
      <c r="D17" s="14"/>
      <c r="E17" s="16"/>
      <c r="F17" s="8"/>
      <c r="G17" s="8" t="s">
        <v>18</v>
      </c>
      <c r="H17" s="8"/>
      <c r="I17" s="8"/>
      <c r="J17" s="26">
        <v>17500</v>
      </c>
    </row>
    <row r="18" spans="1:10" x14ac:dyDescent="0.25">
      <c r="A18" s="10" t="s">
        <v>19</v>
      </c>
      <c r="B18" s="8"/>
      <c r="C18" s="12">
        <v>360.94</v>
      </c>
      <c r="D18" s="14"/>
      <c r="E18" s="15"/>
      <c r="F18" s="8"/>
      <c r="G18" s="8" t="s">
        <v>20</v>
      </c>
      <c r="H18" s="8"/>
      <c r="I18" s="8"/>
      <c r="J18" s="26"/>
    </row>
    <row r="19" spans="1:10" x14ac:dyDescent="0.25">
      <c r="A19" s="10" t="s">
        <v>21</v>
      </c>
      <c r="B19" s="8"/>
      <c r="C19" s="12">
        <v>409500</v>
      </c>
      <c r="D19" s="39"/>
      <c r="E19" s="1"/>
      <c r="F19" s="8"/>
      <c r="G19" s="8" t="s">
        <v>22</v>
      </c>
      <c r="H19" s="8"/>
      <c r="I19" s="8"/>
      <c r="J19" s="26"/>
    </row>
    <row r="20" spans="1:10" x14ac:dyDescent="0.25">
      <c r="A20" s="10" t="s">
        <v>23</v>
      </c>
      <c r="B20" s="8"/>
      <c r="C20" s="12">
        <v>31500</v>
      </c>
      <c r="D20" s="39"/>
      <c r="E20" s="1"/>
      <c r="F20" s="8"/>
      <c r="G20" s="8" t="s">
        <v>24</v>
      </c>
      <c r="H20" s="8"/>
      <c r="I20" s="8"/>
      <c r="J20" s="26"/>
    </row>
    <row r="21" spans="1:10" x14ac:dyDescent="0.25">
      <c r="A21" s="10" t="s">
        <v>48</v>
      </c>
      <c r="B21" s="8"/>
      <c r="C21" s="12">
        <v>600</v>
      </c>
      <c r="D21" s="39"/>
      <c r="E21" s="1"/>
      <c r="F21" s="8"/>
      <c r="G21" s="8"/>
      <c r="H21" s="8"/>
      <c r="I21" s="8"/>
      <c r="J21" s="26"/>
    </row>
    <row r="22" spans="1:10" x14ac:dyDescent="0.25">
      <c r="A22" s="10" t="s">
        <v>25</v>
      </c>
      <c r="B22" s="8"/>
      <c r="C22" s="12">
        <v>137905.70000000001</v>
      </c>
      <c r="D22" s="39"/>
      <c r="E22" s="1"/>
      <c r="F22" s="8"/>
      <c r="G22" s="8" t="s">
        <v>45</v>
      </c>
      <c r="H22" s="8"/>
      <c r="I22" s="8"/>
      <c r="J22" s="26"/>
    </row>
    <row r="23" spans="1:10" x14ac:dyDescent="0.25">
      <c r="A23" s="10" t="s">
        <v>26</v>
      </c>
      <c r="B23" s="8"/>
      <c r="C23" s="12">
        <v>20500</v>
      </c>
      <c r="D23" s="39"/>
      <c r="E23" s="1"/>
      <c r="F23" s="8"/>
      <c r="G23" s="8" t="s">
        <v>27</v>
      </c>
      <c r="H23" s="8"/>
      <c r="I23" s="8"/>
      <c r="J23" s="26"/>
    </row>
    <row r="24" spans="1:10" x14ac:dyDescent="0.25">
      <c r="A24" s="10" t="s">
        <v>28</v>
      </c>
      <c r="B24" s="8"/>
      <c r="C24" s="12">
        <v>30000</v>
      </c>
      <c r="D24" s="39"/>
      <c r="E24" s="1"/>
      <c r="F24" s="8"/>
      <c r="G24" s="8" t="s">
        <v>29</v>
      </c>
      <c r="H24" s="8"/>
      <c r="I24" s="8"/>
      <c r="J24" s="26">
        <v>3423.97</v>
      </c>
    </row>
    <row r="25" spans="1:10" x14ac:dyDescent="0.25">
      <c r="A25" s="10" t="s">
        <v>30</v>
      </c>
      <c r="B25" s="8"/>
      <c r="C25" s="12">
        <v>300</v>
      </c>
      <c r="D25" s="39"/>
      <c r="E25" s="1"/>
      <c r="F25" s="8"/>
      <c r="G25" s="8" t="s">
        <v>31</v>
      </c>
      <c r="H25" s="8"/>
      <c r="I25" s="8"/>
      <c r="J25" s="26">
        <v>12500</v>
      </c>
    </row>
    <row r="26" spans="1:10" x14ac:dyDescent="0.25">
      <c r="A26" s="10" t="s">
        <v>32</v>
      </c>
      <c r="B26" s="8"/>
      <c r="C26" s="12">
        <v>66666</v>
      </c>
      <c r="D26" s="39"/>
      <c r="E26" s="1"/>
      <c r="F26" s="8"/>
      <c r="G26" s="8" t="s">
        <v>33</v>
      </c>
      <c r="H26" s="8"/>
      <c r="I26" s="8"/>
      <c r="J26" s="26">
        <v>100000</v>
      </c>
    </row>
    <row r="27" spans="1:10" x14ac:dyDescent="0.25">
      <c r="A27" s="10" t="s">
        <v>42</v>
      </c>
      <c r="B27" s="8"/>
      <c r="C27" s="12"/>
      <c r="D27" s="14"/>
      <c r="E27" s="17"/>
      <c r="F27" s="8"/>
      <c r="G27" s="8" t="s">
        <v>50</v>
      </c>
      <c r="H27" s="8"/>
      <c r="I27" s="8"/>
      <c r="J27" s="26">
        <v>3305</v>
      </c>
    </row>
    <row r="28" spans="1:10" x14ac:dyDescent="0.25">
      <c r="A28" s="10" t="s">
        <v>43</v>
      </c>
      <c r="B28" s="8"/>
      <c r="C28" s="12">
        <v>5443</v>
      </c>
      <c r="D28" s="8"/>
      <c r="E28" s="18"/>
      <c r="F28" s="8"/>
      <c r="G28" s="8" t="s">
        <v>34</v>
      </c>
      <c r="H28" s="8"/>
      <c r="I28" s="8"/>
      <c r="J28" s="26">
        <v>122007.74</v>
      </c>
    </row>
    <row r="29" spans="1:10" x14ac:dyDescent="0.25">
      <c r="A29" s="28"/>
      <c r="B29" s="29"/>
      <c r="C29" s="29"/>
      <c r="D29" s="21"/>
      <c r="E29" s="8"/>
      <c r="F29" s="8"/>
      <c r="G29" s="8" t="s">
        <v>36</v>
      </c>
      <c r="H29" s="8"/>
      <c r="I29" s="8"/>
      <c r="J29" s="26">
        <v>31130</v>
      </c>
    </row>
    <row r="30" spans="1:10" x14ac:dyDescent="0.25">
      <c r="A30" s="10"/>
      <c r="B30" s="8"/>
      <c r="C30" s="8"/>
      <c r="D30" s="14"/>
      <c r="E30" s="8"/>
      <c r="F30" s="8"/>
      <c r="G30" s="8" t="s">
        <v>19</v>
      </c>
      <c r="H30" s="8"/>
      <c r="I30" s="8"/>
      <c r="J30" s="26"/>
    </row>
    <row r="31" spans="1:10" x14ac:dyDescent="0.25">
      <c r="A31" s="11" t="s">
        <v>35</v>
      </c>
      <c r="B31" s="19"/>
      <c r="C31" s="20">
        <f>SUM(C18:C30)</f>
        <v>702775.64</v>
      </c>
      <c r="D31" s="14"/>
      <c r="E31" s="8"/>
      <c r="F31" s="8"/>
      <c r="G31" s="8" t="s">
        <v>37</v>
      </c>
      <c r="H31" s="8"/>
      <c r="I31" s="8"/>
      <c r="J31" s="26">
        <v>1255</v>
      </c>
    </row>
    <row r="32" spans="1:10" x14ac:dyDescent="0.25">
      <c r="A32" s="11"/>
      <c r="B32" s="19"/>
      <c r="C32" s="20"/>
      <c r="D32" s="14"/>
      <c r="E32" s="8"/>
      <c r="F32" s="8"/>
      <c r="G32" s="8" t="s">
        <v>51</v>
      </c>
      <c r="H32" s="8"/>
      <c r="I32" s="8"/>
      <c r="J32" s="26">
        <v>10694</v>
      </c>
    </row>
    <row r="33" spans="1:10" x14ac:dyDescent="0.25">
      <c r="A33" s="10"/>
      <c r="B33" s="8"/>
      <c r="C33" s="8"/>
      <c r="D33" s="14"/>
      <c r="E33" s="8"/>
      <c r="F33" s="8"/>
      <c r="G33" s="19" t="s">
        <v>38</v>
      </c>
      <c r="H33" s="19"/>
      <c r="I33" s="19"/>
      <c r="J33" s="30">
        <f>SUM(J6:J32)</f>
        <v>641489.03</v>
      </c>
    </row>
    <row r="34" spans="1:10" x14ac:dyDescent="0.25">
      <c r="A34" s="10"/>
      <c r="B34" s="8"/>
      <c r="C34" s="8"/>
      <c r="D34" s="14"/>
      <c r="E34" s="8"/>
      <c r="F34" s="8"/>
      <c r="G34" s="8"/>
      <c r="H34" s="8"/>
      <c r="I34" s="8"/>
      <c r="J34" s="25"/>
    </row>
    <row r="35" spans="1:10" x14ac:dyDescent="0.25">
      <c r="A35" s="10"/>
      <c r="B35" s="8"/>
      <c r="C35" s="8"/>
      <c r="D35" s="14"/>
      <c r="E35" s="8"/>
      <c r="F35" s="8"/>
      <c r="G35" s="19" t="s">
        <v>39</v>
      </c>
      <c r="H35" s="8"/>
      <c r="I35" s="8"/>
      <c r="J35" s="25"/>
    </row>
    <row r="36" spans="1:10" x14ac:dyDescent="0.25">
      <c r="A36" s="10"/>
      <c r="B36" s="8"/>
      <c r="C36" s="8"/>
      <c r="D36" s="14"/>
      <c r="E36" s="8"/>
      <c r="F36" s="8"/>
      <c r="G36" s="8"/>
      <c r="H36" s="8"/>
      <c r="I36" s="8"/>
      <c r="J36" s="25"/>
    </row>
    <row r="37" spans="1:10" x14ac:dyDescent="0.25">
      <c r="A37" s="10"/>
      <c r="B37" s="8"/>
      <c r="C37" s="8"/>
      <c r="D37" s="14"/>
      <c r="E37" s="22"/>
      <c r="F37" s="8"/>
      <c r="G37" s="8" t="s">
        <v>6</v>
      </c>
      <c r="H37" s="8"/>
      <c r="I37" s="8"/>
      <c r="J37" s="26">
        <v>1864</v>
      </c>
    </row>
    <row r="38" spans="1:10" x14ac:dyDescent="0.25">
      <c r="A38" s="10"/>
      <c r="B38" s="8"/>
      <c r="C38" s="8"/>
      <c r="D38" s="14"/>
      <c r="E38" s="8"/>
      <c r="F38" s="8"/>
      <c r="G38" s="8" t="s">
        <v>44</v>
      </c>
      <c r="H38" s="8"/>
      <c r="I38" s="8"/>
      <c r="J38" s="26">
        <v>411872.12</v>
      </c>
    </row>
    <row r="39" spans="1:10" x14ac:dyDescent="0.25">
      <c r="A39" s="10"/>
      <c r="B39" s="8"/>
      <c r="C39" s="8"/>
      <c r="D39" s="14"/>
      <c r="E39" s="8"/>
      <c r="F39" s="8"/>
      <c r="G39" s="37"/>
      <c r="H39" s="37"/>
      <c r="I39" s="37"/>
      <c r="J39" s="38"/>
    </row>
    <row r="40" spans="1:10" x14ac:dyDescent="0.25">
      <c r="A40" s="11"/>
      <c r="B40" s="19"/>
      <c r="C40" s="19"/>
      <c r="D40" s="14"/>
      <c r="E40" s="8"/>
      <c r="F40" s="8"/>
      <c r="G40" s="8"/>
      <c r="H40" s="8"/>
      <c r="I40" s="8"/>
      <c r="J40" s="26"/>
    </row>
    <row r="41" spans="1:10" x14ac:dyDescent="0.25">
      <c r="A41" s="10"/>
      <c r="B41" s="8"/>
      <c r="C41" s="8"/>
      <c r="D41" s="14"/>
      <c r="E41" s="8"/>
      <c r="F41" s="8"/>
      <c r="G41" s="8"/>
      <c r="H41" s="8"/>
      <c r="I41" s="8"/>
      <c r="J41" s="26"/>
    </row>
    <row r="42" spans="1:10" x14ac:dyDescent="0.25">
      <c r="A42" s="10"/>
      <c r="B42" s="8"/>
      <c r="C42" s="8"/>
      <c r="D42" s="14"/>
      <c r="E42" s="8"/>
      <c r="F42" s="8"/>
      <c r="G42" s="8" t="s">
        <v>14</v>
      </c>
      <c r="H42" s="8"/>
      <c r="I42" s="8"/>
      <c r="J42" s="26">
        <v>352449.52</v>
      </c>
    </row>
    <row r="43" spans="1:10" x14ac:dyDescent="0.25">
      <c r="A43" s="10"/>
      <c r="B43" s="8"/>
      <c r="C43" s="8"/>
      <c r="D43" s="8"/>
      <c r="E43" s="8"/>
      <c r="F43" s="8"/>
      <c r="G43" s="8"/>
      <c r="H43" s="8"/>
      <c r="I43" s="8"/>
      <c r="J43" s="26"/>
    </row>
    <row r="44" spans="1:10" x14ac:dyDescent="0.25">
      <c r="A44" s="31" t="s">
        <v>40</v>
      </c>
      <c r="B44" s="32"/>
      <c r="C44" s="33">
        <f>SUM(C15,C31)</f>
        <v>1055225.1499999999</v>
      </c>
      <c r="D44" s="34"/>
      <c r="E44" s="35"/>
      <c r="F44" s="35"/>
      <c r="G44" s="32" t="s">
        <v>40</v>
      </c>
      <c r="H44" s="32"/>
      <c r="I44" s="32"/>
      <c r="J44" s="36">
        <f>SUM(J33,J37,J38)</f>
        <v>1055225.1499999999</v>
      </c>
    </row>
    <row r="52" spans="10:10" x14ac:dyDescent="0.25">
      <c r="J52" s="6" t="s">
        <v>41</v>
      </c>
    </row>
  </sheetData>
  <pageMargins left="0.31496062992125984" right="0.31496062992125984" top="0.78740157480314965" bottom="0.78740157480314965" header="0.31496062992125984" footer="0.31496062992125984"/>
  <pageSetup paperSize="9" scale="8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</dc:creator>
  <cp:lastModifiedBy>adeb</cp:lastModifiedBy>
  <cp:lastPrinted>2014-03-09T13:13:27Z</cp:lastPrinted>
  <dcterms:created xsi:type="dcterms:W3CDTF">2012-02-25T14:32:06Z</dcterms:created>
  <dcterms:modified xsi:type="dcterms:W3CDTF">2014-05-20T19:29:00Z</dcterms:modified>
</cp:coreProperties>
</file>